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152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136" i="1"/>
  <c r="E131"/>
  <c r="E123"/>
  <c r="E118"/>
  <c r="E109"/>
  <c r="E104"/>
  <c r="E95"/>
  <c r="E86"/>
  <c r="E66"/>
  <c r="E71"/>
  <c r="E41"/>
  <c r="E25"/>
  <c r="E14"/>
  <c r="F25"/>
</calcChain>
</file>

<file path=xl/sharedStrings.xml><?xml version="1.0" encoding="utf-8"?>
<sst xmlns="http://schemas.openxmlformats.org/spreadsheetml/2006/main" count="332" uniqueCount="195">
  <si>
    <t xml:space="preserve">                     ОТЧЁТ</t>
  </si>
  <si>
    <t xml:space="preserve">                                       о выполнении договора управления многоквартирным домом</t>
  </si>
  <si>
    <t>№</t>
  </si>
  <si>
    <t>Наименование параметра</t>
  </si>
  <si>
    <t>Ед.изм.</t>
  </si>
  <si>
    <t>Авансовые платежи потребителей (на начало периода)</t>
  </si>
  <si>
    <t>руб.</t>
  </si>
  <si>
    <t>Переходящие остатки денежных средств (на начало периода)</t>
  </si>
  <si>
    <t>Задолженность потребителей (на начало периода)</t>
  </si>
  <si>
    <t>Начислено за услуги (работы) по содержанию и текущему ремонту, в т.ч.:</t>
  </si>
  <si>
    <t>Получено денежных средств, в том числе</t>
  </si>
  <si>
    <t>- денежных средств от собственников/ нанимателей помещений</t>
  </si>
  <si>
    <t>- целевых взносов от собственников/ нанимателей помещений</t>
  </si>
  <si>
    <t>- субсидий</t>
  </si>
  <si>
    <t>- денежных средств от использования общего имущества</t>
  </si>
  <si>
    <t>- прочие поступления</t>
  </si>
  <si>
    <t>Всего денежных средств с учетом остатков</t>
  </si>
  <si>
    <t>Авансовые платежи потребителей (на конец периода)</t>
  </si>
  <si>
    <t>Переходящие остатки денежных средств (на конец периода)</t>
  </si>
  <si>
    <t>Задолженность потребителей (на конец периода)</t>
  </si>
  <si>
    <t>Выполненные работы (оказанные услуги) по содержанию общего имущества и текущему ремонту в отчетном периоде</t>
  </si>
  <si>
    <t>Информация о наличии претензий по качеству выполненных работ (оказанных услуг)</t>
  </si>
  <si>
    <t>Сумма произведенного перерасчета</t>
  </si>
  <si>
    <t>Сточные воды на сод.общ.им.</t>
  </si>
  <si>
    <t>Общий объем потребления</t>
  </si>
  <si>
    <t>нат. показ.</t>
  </si>
  <si>
    <t>Начислено потребителям</t>
  </si>
  <si>
    <t>Оплачено потребителями</t>
  </si>
  <si>
    <t>Начислено поставщиком (поставщиками) коммунального ресурса</t>
  </si>
  <si>
    <t>Оплачено поставщику (поставщикам) коммунального ресурса</t>
  </si>
  <si>
    <t>Задолженность перед поставщиком (поставщиками) коммунального ресурса</t>
  </si>
  <si>
    <t>Горячая вода на сод.общ.им.</t>
  </si>
  <si>
    <t>Холодная вода на сод.общ.им.</t>
  </si>
  <si>
    <t>Общая информация по предоставленным коммунальным услугам</t>
  </si>
  <si>
    <t>Суммы начисленных в отчетном периоде взносов на капитальный ремонт</t>
  </si>
  <si>
    <t>Суммы поступивших в отчетном периоде взносов на капитальный ремонт</t>
  </si>
  <si>
    <t xml:space="preserve">Назначение использования в отчетном периоде средств фонда капитального ремонта </t>
  </si>
  <si>
    <t>Суммы использованных в отчетном периоде средств фонда кап рем по назначению</t>
  </si>
  <si>
    <t>Перечень выполненных работ (оказанных услуг)</t>
  </si>
  <si>
    <t xml:space="preserve"> </t>
  </si>
  <si>
    <t>Услуги и работы по управлению многоквартирным домом</t>
  </si>
  <si>
    <t>Уборка территории, относящейся к общему имуществу</t>
  </si>
  <si>
    <t xml:space="preserve"> Организация накопления и вывоз ТБО</t>
  </si>
  <si>
    <t>Дератизация помещений общего пользования</t>
  </si>
  <si>
    <t>Снятие показаний общедомовых приборов учета</t>
  </si>
  <si>
    <t>Проверка дымоходов и вентканалов</t>
  </si>
  <si>
    <t>Общая информация о выполняемых работах (оказываемых услугах) по содержанию и текущему ремонту общего имущества в МКД</t>
  </si>
  <si>
    <r>
      <t xml:space="preserve">Общая информация </t>
    </r>
    <r>
      <rPr>
        <b/>
        <sz val="11"/>
        <color indexed="10"/>
        <rFont val="Times New Roman"/>
        <family val="1"/>
        <charset val="204"/>
      </rPr>
      <t xml:space="preserve">по специальному счету  </t>
    </r>
    <r>
      <rPr>
        <b/>
        <sz val="11"/>
        <color indexed="8"/>
        <rFont val="Times New Roman"/>
        <family val="1"/>
        <charset val="204"/>
      </rPr>
      <t>для формирования фонда капитального ремонта</t>
    </r>
  </si>
  <si>
    <t>Озеленение и благоустройство</t>
  </si>
  <si>
    <t>Обслуживание  инд. теплопункта МКД</t>
  </si>
  <si>
    <t>Противопожарные мероприятия</t>
  </si>
  <si>
    <t xml:space="preserve">Устранение аварийных ситуаций внутридомовых систем .заявок 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</si>
  <si>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домах:</t>
  </si>
  <si>
    <t>Приём, хранение, ведение и передача технической документации</t>
  </si>
  <si>
    <t>Работы, выполняемые в целях надлежащего содержания электрооборудования, систем освещения .</t>
  </si>
  <si>
    <t xml:space="preserve">Работы, выполняемые для надлежащего содержания стен и прочего конструктива многоквартирного  дома </t>
  </si>
  <si>
    <t xml:space="preserve">Ведение паспортного стола </t>
  </si>
  <si>
    <t>Размер фонда капитального ремонта на конец отчетного периода(спец.счет)</t>
  </si>
  <si>
    <t xml:space="preserve">                      по адресу: Калининград ул.Звездная 33-37</t>
  </si>
  <si>
    <t xml:space="preserve">  Общая    площадь жилых помещений МКД:  </t>
  </si>
  <si>
    <t>Обслуживание ВДГО</t>
  </si>
  <si>
    <t>Обслуживание теплопункта</t>
  </si>
  <si>
    <t>Услуги вахтера</t>
  </si>
  <si>
    <t>Плата за найм жилого помещения</t>
  </si>
  <si>
    <t>Обращение с ТКО</t>
  </si>
  <si>
    <t>Хол.вода СОИ</t>
  </si>
  <si>
    <t>Водоотведение СОИ</t>
  </si>
  <si>
    <t>Электрическая энергия СОИ</t>
  </si>
  <si>
    <t>Гор.вода СОИ</t>
  </si>
  <si>
    <t>Содержание и обслуживание общего имущества</t>
  </si>
  <si>
    <t>Электроснабжение</t>
  </si>
  <si>
    <t>Водоотведение</t>
  </si>
  <si>
    <t>Холодное водоснабжение</t>
  </si>
  <si>
    <t>Холодная вода для горячей</t>
  </si>
  <si>
    <t>Газоснабжение</t>
  </si>
  <si>
    <t>Уборка лестничных маршей, площадок,  коридоров</t>
  </si>
  <si>
    <t>Организация накопления и вывоз ТБО</t>
  </si>
  <si>
    <t>Электроэнергия</t>
  </si>
  <si>
    <t xml:space="preserve">Начислено потребителям </t>
  </si>
  <si>
    <t xml:space="preserve">Оплачено потребителями </t>
  </si>
  <si>
    <t xml:space="preserve">Информация о предоставленных КР СОИ </t>
  </si>
  <si>
    <t>Газоснабжение КР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</si>
  <si>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</si>
  <si>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</si>
  <si>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</si>
  <si>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</si>
  <si>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</si>
  <si>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</si>
  <si>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</si>
  <si>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</si>
  <si>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</si>
  <si>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</si>
  <si>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</si>
  <si>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</si>
  <si>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</si>
  <si>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</si>
  <si>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</si>
  <si>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</si>
  <si>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</si>
  <si>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</si>
  <si>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</si>
  <si>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</si>
  <si>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</si>
  <si>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</si>
  <si>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</si>
  <si>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</si>
  <si>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</si>
  <si>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</si>
  <si>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 xml:space="preserve"> Мероприятия по организации охраны и пропускного режима на территорию (вахтер)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</si>
  <si>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</si>
  <si>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</si>
  <si>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</si>
  <si>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</si>
  <si>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</si>
  <si>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</si>
  <si>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</si>
  <si>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</si>
  <si>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</si>
  <si>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</si>
  <si>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</si>
  <si>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</si>
  <si>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</si>
  <si>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</si>
  <si>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</si>
  <si>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</si>
  <si>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</si>
  <si>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</si>
  <si>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</si>
  <si>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</si>
  <si>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</si>
  <si>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</si>
  <si>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</si>
  <si>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</si>
  <si>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</si>
  <si>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</si>
  <si>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</si>
  <si>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</si>
  <si>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</si>
  <si>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</si>
  <si>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</si>
  <si>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</si>
  <si>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</si>
  <si>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</si>
  <si>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</si>
  <si>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</si>
  <si>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.63</t>
  </si>
  <si>
    <t>.64</t>
  </si>
  <si>
    <t>.65</t>
  </si>
  <si>
    <t>.66</t>
  </si>
  <si>
    <t>.67</t>
  </si>
  <si>
    <t>.68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</si>
  <si>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</si>
  <si>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</si>
  <si>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</si>
  <si>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</si>
  <si>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</si>
  <si>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</si>
  <si>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</si>
  <si>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</si>
  <si>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</si>
  <si>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.78</t>
  </si>
  <si>
    <t>.79</t>
  </si>
  <si>
    <t>.80</t>
  </si>
  <si>
    <t>.81</t>
  </si>
  <si>
    <t>.82</t>
  </si>
  <si>
    <t>.83</t>
  </si>
  <si>
    <t>.84</t>
  </si>
  <si>
    <t>.85</t>
  </si>
  <si>
    <t>.86</t>
  </si>
  <si>
    <t>.87</t>
  </si>
  <si>
    <t>.88</t>
  </si>
  <si>
    <t>.89</t>
  </si>
  <si>
    <t>.90</t>
  </si>
  <si>
    <t>.91</t>
  </si>
  <si>
    <t>.92</t>
  </si>
  <si>
    <t>.93</t>
  </si>
  <si>
    <t>.94</t>
  </si>
  <si>
    <t>.95</t>
  </si>
  <si>
    <t>.96</t>
  </si>
  <si>
    <t xml:space="preserve">  Общая     МКД:  3045.4</t>
  </si>
  <si>
    <t xml:space="preserve">Начисление Коммунальных Ресурсов </t>
  </si>
  <si>
    <t>Общая информация по предоставленным Коммунальных Ресурсов</t>
  </si>
  <si>
    <t xml:space="preserve">Отопление </t>
  </si>
  <si>
    <t>Электроэнергия КР</t>
  </si>
  <si>
    <t>Задолженность потребителей по итогам 2020г</t>
  </si>
  <si>
    <t>Обращение с ТКО на КР</t>
  </si>
  <si>
    <t>Подогрев воды</t>
  </si>
  <si>
    <t>Проверка освещения в подъездах замена ламп</t>
  </si>
  <si>
    <t>Работы, выполняемые в целях надлежащего содержания перегородок в многоквартирных домах</t>
  </si>
  <si>
    <t xml:space="preserve">                                  Сточные воды ,холодное водонабжение</t>
  </si>
  <si>
    <t>Холодное водоснабжение подогрев,отопление</t>
  </si>
  <si>
    <t xml:space="preserve">                                    Сточные воды КР</t>
  </si>
  <si>
    <t xml:space="preserve">Холодное водоснабжение </t>
  </si>
  <si>
    <t xml:space="preserve">                      за 2020год</t>
  </si>
  <si>
    <t>сумма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</si>
</sst>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8"/>
      <name val="Arial"/>
      <family val="2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2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10" xfId="0" applyFont="1" applyFill="1" applyBorder="1"/>
    <xf numFmtId="0" fontId="5" fillId="2" borderId="2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/>
    <xf numFmtId="4" fontId="5" fillId="0" borderId="12" xfId="1" applyNumberFormat="1" applyFont="1" applyBorder="1" applyAlignment="1">
      <alignment horizontal="right" vertical="top"/>
    </xf>
    <xf numFmtId="2" fontId="6" fillId="0" borderId="1" xfId="0" applyNumberFormat="1" applyFont="1" applyFill="1" applyBorder="1" applyAlignment="1">
      <alignment horizontal="right"/>
    </xf>
    <xf numFmtId="0" fontId="10" fillId="2" borderId="1" xfId="0" applyFont="1" applyFill="1" applyBorder="1"/>
    <xf numFmtId="4" fontId="5" fillId="2" borderId="12" xfId="1" applyNumberFormat="1" applyFont="1" applyFill="1" applyBorder="1" applyAlignment="1">
      <alignment horizontal="right" vertical="top"/>
    </xf>
    <xf numFmtId="4" fontId="5" fillId="2" borderId="12" xfId="1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/>
    </xf>
    <xf numFmtId="4" fontId="5" fillId="2" borderId="4" xfId="1" applyNumberFormat="1" applyFont="1" applyFill="1" applyBorder="1" applyAlignment="1">
      <alignment horizontal="right" vertical="top" wrapText="1"/>
    </xf>
    <xf numFmtId="4" fontId="6" fillId="2" borderId="1" xfId="0" applyNumberFormat="1" applyFont="1" applyFill="1" applyBorder="1" applyAlignment="1">
      <alignment horizontal="right"/>
    </xf>
    <xf numFmtId="4" fontId="5" fillId="2" borderId="1" xfId="1" applyNumberFormat="1" applyFont="1" applyFill="1" applyBorder="1" applyAlignment="1">
      <alignment horizontal="right" vertical="top"/>
    </xf>
    <xf numFmtId="4" fontId="5" fillId="2" borderId="1" xfId="1" applyNumberFormat="1" applyFont="1" applyFill="1" applyBorder="1" applyAlignment="1">
      <alignment horizontal="right" vertical="top" wrapText="1"/>
    </xf>
    <xf numFmtId="0" fontId="8" fillId="0" borderId="13" xfId="0" applyFont="1" applyBorder="1" applyAlignment="1">
      <alignment horizontal="center"/>
    </xf>
    <xf numFmtId="2" fontId="0" fillId="0" borderId="9" xfId="0" applyNumberFormat="1" applyFill="1" applyBorder="1" applyAlignment="1">
      <alignment horizontal="right"/>
    </xf>
    <xf numFmtId="2" fontId="2" fillId="0" borderId="1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8"/>
  <sheetViews>
    <sheetView tabSelected="1" topLeftCell="A133" workbookViewId="0">
      <selection activeCell="C156" sqref="C155:C156"/>
    </sheetView>
  </sheetViews>
  <sheetFormatPr defaultRowHeight="14.4"/>
  <cols>
    <col min="1" max="1" width="2.88671875" style="9" customWidth="1"/>
    <col min="2" max="2" width="6.33203125" style="2" customWidth="1"/>
    <col min="3" max="3" width="69.6640625" customWidth="1"/>
    <col min="4" max="4" width="8.88671875" style="2" customWidth="1"/>
    <col min="5" max="5" width="12.44140625" style="12" customWidth="1"/>
    <col min="6" max="6" width="10.33203125" style="1" customWidth="1"/>
    <col min="7" max="7" width="14.33203125" customWidth="1"/>
    <col min="8" max="8" width="11.33203125" customWidth="1"/>
  </cols>
  <sheetData>
    <row r="1" spans="1:7">
      <c r="A1" s="13"/>
      <c r="B1" s="6"/>
      <c r="C1" s="5"/>
      <c r="D1" s="6"/>
      <c r="E1" s="11"/>
    </row>
    <row r="2" spans="1:7">
      <c r="A2" s="14"/>
      <c r="B2" s="3"/>
      <c r="C2" s="22" t="s">
        <v>0</v>
      </c>
      <c r="D2" s="23"/>
      <c r="E2" s="11"/>
    </row>
    <row r="3" spans="1:7">
      <c r="A3" s="14"/>
      <c r="B3" s="3"/>
      <c r="C3" s="24" t="s">
        <v>1</v>
      </c>
      <c r="D3" s="23"/>
      <c r="E3" s="11"/>
    </row>
    <row r="4" spans="1:7">
      <c r="A4" s="14"/>
      <c r="B4" s="3"/>
      <c r="C4" s="24" t="s">
        <v>58</v>
      </c>
      <c r="D4" s="23"/>
      <c r="E4" s="11"/>
    </row>
    <row r="5" spans="1:7">
      <c r="A5" s="14"/>
      <c r="B5" s="3"/>
      <c r="C5" s="35" t="s">
        <v>193</v>
      </c>
      <c r="D5" s="23"/>
      <c r="E5" s="11"/>
    </row>
    <row r="6" spans="1:7">
      <c r="A6" s="14"/>
      <c r="B6" s="3"/>
      <c r="C6" s="36"/>
      <c r="D6" s="23"/>
      <c r="E6" s="11"/>
    </row>
    <row r="7" spans="1:7">
      <c r="A7" s="14"/>
      <c r="B7" s="3"/>
      <c r="C7" s="37" t="s">
        <v>179</v>
      </c>
      <c r="D7" s="23"/>
      <c r="E7" s="11"/>
    </row>
    <row r="8" spans="1:7">
      <c r="A8" s="14"/>
      <c r="B8" s="3"/>
      <c r="C8" s="38" t="s">
        <v>59</v>
      </c>
      <c r="D8" s="23"/>
      <c r="E8" s="11"/>
    </row>
    <row r="9" spans="1:7">
      <c r="A9" s="14"/>
      <c r="B9" s="3"/>
      <c r="C9" s="38"/>
      <c r="D9" s="23"/>
      <c r="E9" s="11"/>
    </row>
    <row r="10" spans="1:7" ht="15" thickBot="1">
      <c r="A10" s="14"/>
      <c r="B10" s="3"/>
      <c r="C10" s="25"/>
      <c r="D10" s="23"/>
      <c r="E10" s="11"/>
    </row>
    <row r="11" spans="1:7" ht="16.2" thickBot="1">
      <c r="A11" s="14"/>
      <c r="B11" s="7" t="s">
        <v>2</v>
      </c>
      <c r="C11" s="26" t="s">
        <v>3</v>
      </c>
      <c r="D11" s="67" t="s">
        <v>4</v>
      </c>
      <c r="E11" s="69" t="s">
        <v>194</v>
      </c>
    </row>
    <row r="12" spans="1:7" ht="28.2">
      <c r="A12" s="8">
        <v>1</v>
      </c>
      <c r="B12" s="3"/>
      <c r="C12" s="27" t="s">
        <v>46</v>
      </c>
      <c r="D12" s="28"/>
      <c r="E12" s="68"/>
    </row>
    <row r="13" spans="1:7">
      <c r="A13" s="14"/>
      <c r="B13" s="4"/>
      <c r="C13" s="43" t="s">
        <v>5</v>
      </c>
      <c r="D13" s="44" t="s">
        <v>6</v>
      </c>
      <c r="E13" s="54"/>
    </row>
    <row r="14" spans="1:7">
      <c r="A14" s="14"/>
      <c r="B14" s="4"/>
      <c r="C14" s="43" t="s">
        <v>9</v>
      </c>
      <c r="D14" s="44" t="s">
        <v>6</v>
      </c>
      <c r="E14" s="32">
        <f>E15+E16+E17+E18+E19+E20+E21+E22+E23+E24</f>
        <v>1190525.3099999998</v>
      </c>
      <c r="G14" s="1"/>
    </row>
    <row r="15" spans="1:7">
      <c r="A15" s="14"/>
      <c r="B15" s="4" t="s">
        <v>92</v>
      </c>
      <c r="C15" s="43" t="s">
        <v>69</v>
      </c>
      <c r="D15" s="44" t="s">
        <v>6</v>
      </c>
      <c r="E15" s="57">
        <v>376652.41</v>
      </c>
      <c r="G15" s="1"/>
    </row>
    <row r="16" spans="1:7">
      <c r="A16" s="14"/>
      <c r="B16" s="4" t="s">
        <v>93</v>
      </c>
      <c r="C16" s="43" t="s">
        <v>60</v>
      </c>
      <c r="D16" s="44" t="s">
        <v>6</v>
      </c>
      <c r="E16" s="57">
        <v>32139.84</v>
      </c>
    </row>
    <row r="17" spans="1:7">
      <c r="A17" s="14"/>
      <c r="B17" s="4" t="s">
        <v>94</v>
      </c>
      <c r="C17" s="43" t="s">
        <v>61</v>
      </c>
      <c r="D17" s="44" t="s">
        <v>6</v>
      </c>
      <c r="E17" s="57">
        <v>67905.72</v>
      </c>
    </row>
    <row r="18" spans="1:7">
      <c r="A18" s="14"/>
      <c r="B18" s="4" t="s">
        <v>95</v>
      </c>
      <c r="C18" s="43" t="s">
        <v>62</v>
      </c>
      <c r="D18" s="44" t="s">
        <v>6</v>
      </c>
      <c r="E18" s="57">
        <v>112130.12</v>
      </c>
    </row>
    <row r="19" spans="1:7">
      <c r="A19" s="14"/>
      <c r="B19" s="4" t="s">
        <v>96</v>
      </c>
      <c r="C19" s="43" t="s">
        <v>63</v>
      </c>
      <c r="D19" s="44" t="s">
        <v>6</v>
      </c>
      <c r="E19" s="57">
        <v>141620.35999999999</v>
      </c>
    </row>
    <row r="20" spans="1:7">
      <c r="A20" s="14"/>
      <c r="B20" s="4" t="s">
        <v>97</v>
      </c>
      <c r="C20" s="43" t="s">
        <v>64</v>
      </c>
      <c r="D20" s="44" t="s">
        <v>6</v>
      </c>
      <c r="E20" s="57">
        <v>194553.1</v>
      </c>
      <c r="G20" s="1"/>
    </row>
    <row r="21" spans="1:7">
      <c r="A21" s="14"/>
      <c r="B21" s="4" t="s">
        <v>98</v>
      </c>
      <c r="C21" s="43" t="s">
        <v>68</v>
      </c>
      <c r="D21" s="44" t="s">
        <v>6</v>
      </c>
      <c r="E21" s="57">
        <v>148681.92000000001</v>
      </c>
      <c r="G21" s="1"/>
    </row>
    <row r="22" spans="1:7">
      <c r="A22" s="14"/>
      <c r="B22" s="4" t="s">
        <v>99</v>
      </c>
      <c r="C22" s="43" t="s">
        <v>65</v>
      </c>
      <c r="D22" s="44" t="s">
        <v>6</v>
      </c>
      <c r="E22" s="57">
        <v>22389.78</v>
      </c>
      <c r="G22" s="1"/>
    </row>
    <row r="23" spans="1:7">
      <c r="A23" s="14"/>
      <c r="B23" s="4" t="s">
        <v>100</v>
      </c>
      <c r="C23" s="43" t="s">
        <v>66</v>
      </c>
      <c r="D23" s="44" t="s">
        <v>6</v>
      </c>
      <c r="E23" s="57">
        <v>36547.379999999997</v>
      </c>
      <c r="G23" s="1"/>
    </row>
    <row r="24" spans="1:7">
      <c r="A24" s="14"/>
      <c r="B24" s="4" t="s">
        <v>101</v>
      </c>
      <c r="C24" s="43" t="s">
        <v>67</v>
      </c>
      <c r="D24" s="44" t="s">
        <v>6</v>
      </c>
      <c r="E24" s="57">
        <v>57904.68</v>
      </c>
      <c r="G24" s="1"/>
    </row>
    <row r="25" spans="1:7" ht="16.2">
      <c r="A25" s="14"/>
      <c r="B25" s="4"/>
      <c r="C25" s="50" t="s">
        <v>180</v>
      </c>
      <c r="D25" s="44"/>
      <c r="E25" s="32">
        <f>E26+E27+E28+E29+E30+E31+E32</f>
        <v>2542071.8699999996</v>
      </c>
      <c r="F25" s="1">
        <f>E14+E25</f>
        <v>3732597.1799999997</v>
      </c>
      <c r="G25" s="1"/>
    </row>
    <row r="26" spans="1:7">
      <c r="A26" s="14"/>
      <c r="B26" s="4" t="s">
        <v>102</v>
      </c>
      <c r="C26" s="43" t="s">
        <v>182</v>
      </c>
      <c r="D26" s="44" t="s">
        <v>6</v>
      </c>
      <c r="E26" s="57">
        <v>736746.47</v>
      </c>
      <c r="G26" s="1"/>
    </row>
    <row r="27" spans="1:7">
      <c r="A27" s="14"/>
      <c r="B27" s="4" t="s">
        <v>103</v>
      </c>
      <c r="C27" s="43" t="s">
        <v>186</v>
      </c>
      <c r="D27" s="44" t="s">
        <v>6</v>
      </c>
      <c r="E27" s="57">
        <v>619651.25</v>
      </c>
      <c r="G27" s="1"/>
    </row>
    <row r="28" spans="1:7">
      <c r="A28" s="14"/>
      <c r="B28" s="4" t="s">
        <v>104</v>
      </c>
      <c r="C28" s="43" t="s">
        <v>70</v>
      </c>
      <c r="D28" s="44" t="s">
        <v>6</v>
      </c>
      <c r="E28" s="57">
        <v>584041.38</v>
      </c>
      <c r="G28" s="1"/>
    </row>
    <row r="29" spans="1:7">
      <c r="A29" s="14"/>
      <c r="B29" s="4" t="s">
        <v>105</v>
      </c>
      <c r="C29" s="43" t="s">
        <v>71</v>
      </c>
      <c r="D29" s="44" t="s">
        <v>6</v>
      </c>
      <c r="E29" s="57">
        <v>254173.94</v>
      </c>
      <c r="G29" s="1"/>
    </row>
    <row r="30" spans="1:7">
      <c r="A30" s="14"/>
      <c r="B30" s="4" t="s">
        <v>106</v>
      </c>
      <c r="C30" s="43" t="s">
        <v>72</v>
      </c>
      <c r="D30" s="44" t="s">
        <v>6</v>
      </c>
      <c r="E30" s="57">
        <v>204791.03</v>
      </c>
      <c r="G30" s="1"/>
    </row>
    <row r="31" spans="1:7">
      <c r="A31" s="14"/>
      <c r="B31" s="4" t="s">
        <v>107</v>
      </c>
      <c r="C31" s="43" t="s">
        <v>73</v>
      </c>
      <c r="D31" s="44" t="s">
        <v>6</v>
      </c>
      <c r="E31" s="57">
        <v>109550.26</v>
      </c>
      <c r="G31" s="1"/>
    </row>
    <row r="32" spans="1:7">
      <c r="A32" s="14"/>
      <c r="B32" s="4" t="s">
        <v>82</v>
      </c>
      <c r="C32" s="43" t="s">
        <v>74</v>
      </c>
      <c r="D32" s="44" t="s">
        <v>6</v>
      </c>
      <c r="E32" s="57">
        <v>33117.54</v>
      </c>
      <c r="G32" s="1"/>
    </row>
    <row r="33" spans="1:9">
      <c r="A33" s="14"/>
      <c r="B33" s="4"/>
      <c r="C33" s="43"/>
      <c r="D33" s="44"/>
      <c r="E33" s="32"/>
      <c r="G33" s="1"/>
    </row>
    <row r="34" spans="1:9">
      <c r="A34" s="14"/>
      <c r="B34" s="4"/>
      <c r="C34" s="43"/>
      <c r="D34" s="44"/>
      <c r="E34" s="32"/>
      <c r="G34" s="1"/>
    </row>
    <row r="35" spans="1:9">
      <c r="A35" s="14"/>
      <c r="B35" s="4" t="s">
        <v>83</v>
      </c>
      <c r="C35" s="43" t="s">
        <v>10</v>
      </c>
      <c r="D35" s="44" t="s">
        <v>6</v>
      </c>
      <c r="E35" s="54"/>
    </row>
    <row r="36" spans="1:9">
      <c r="A36" s="14"/>
      <c r="B36" s="4" t="s">
        <v>84</v>
      </c>
      <c r="C36" s="43" t="s">
        <v>11</v>
      </c>
      <c r="D36" s="44" t="s">
        <v>6</v>
      </c>
      <c r="E36" s="54">
        <v>3803052.7</v>
      </c>
    </row>
    <row r="37" spans="1:9">
      <c r="A37" s="14"/>
      <c r="B37" s="4" t="s">
        <v>85</v>
      </c>
      <c r="C37" s="43" t="s">
        <v>12</v>
      </c>
      <c r="D37" s="44" t="s">
        <v>6</v>
      </c>
      <c r="E37" s="54">
        <v>0</v>
      </c>
    </row>
    <row r="38" spans="1:9">
      <c r="A38" s="14"/>
      <c r="B38" s="4" t="s">
        <v>86</v>
      </c>
      <c r="C38" s="43" t="s">
        <v>13</v>
      </c>
      <c r="D38" s="44" t="s">
        <v>6</v>
      </c>
      <c r="E38" s="54">
        <v>0</v>
      </c>
    </row>
    <row r="39" spans="1:9">
      <c r="A39" s="14"/>
      <c r="B39" s="4" t="s">
        <v>87</v>
      </c>
      <c r="C39" s="43" t="s">
        <v>14</v>
      </c>
      <c r="D39" s="44" t="s">
        <v>6</v>
      </c>
      <c r="E39" s="54">
        <v>0</v>
      </c>
    </row>
    <row r="40" spans="1:9">
      <c r="A40" s="14"/>
      <c r="B40" s="4" t="s">
        <v>88</v>
      </c>
      <c r="C40" s="43" t="s">
        <v>15</v>
      </c>
      <c r="D40" s="44" t="s">
        <v>6</v>
      </c>
      <c r="E40" s="54">
        <v>0</v>
      </c>
      <c r="G40" s="1"/>
    </row>
    <row r="41" spans="1:9">
      <c r="A41" s="14"/>
      <c r="B41" s="4" t="s">
        <v>89</v>
      </c>
      <c r="C41" s="43" t="s">
        <v>16</v>
      </c>
      <c r="D41" s="44" t="s">
        <v>6</v>
      </c>
      <c r="E41" s="54">
        <f>SUM(E36:E40)</f>
        <v>3803052.7</v>
      </c>
      <c r="F41" s="16"/>
      <c r="G41" s="16"/>
      <c r="H41" s="17"/>
      <c r="I41" s="17"/>
    </row>
    <row r="42" spans="1:9">
      <c r="A42" s="14"/>
      <c r="B42" s="4" t="s">
        <v>90</v>
      </c>
      <c r="C42" s="43" t="s">
        <v>17</v>
      </c>
      <c r="D42" s="44" t="s">
        <v>6</v>
      </c>
      <c r="E42" s="54"/>
      <c r="F42" s="16"/>
      <c r="G42" s="17"/>
      <c r="H42" s="17"/>
      <c r="I42" s="17"/>
    </row>
    <row r="43" spans="1:9">
      <c r="A43" s="14"/>
      <c r="B43" s="4" t="s">
        <v>91</v>
      </c>
      <c r="C43" s="43" t="s">
        <v>18</v>
      </c>
      <c r="D43" s="44" t="s">
        <v>6</v>
      </c>
      <c r="E43" s="54"/>
      <c r="F43" s="16"/>
      <c r="G43" s="17"/>
      <c r="H43" s="17"/>
      <c r="I43" s="17"/>
    </row>
    <row r="44" spans="1:9">
      <c r="A44" s="14"/>
      <c r="B44" s="4" t="s">
        <v>109</v>
      </c>
      <c r="C44" s="43" t="s">
        <v>19</v>
      </c>
      <c r="D44" s="44" t="s">
        <v>6</v>
      </c>
      <c r="E44" s="54"/>
      <c r="F44" s="16"/>
      <c r="G44" s="17"/>
      <c r="H44" s="17"/>
      <c r="I44" s="17"/>
    </row>
    <row r="45" spans="1:9" ht="28.2">
      <c r="A45" s="8">
        <v>2</v>
      </c>
      <c r="B45" s="10"/>
      <c r="C45" s="45" t="s">
        <v>20</v>
      </c>
      <c r="D45" s="44"/>
      <c r="E45" s="54"/>
      <c r="F45" s="16"/>
      <c r="G45" s="17"/>
      <c r="H45" s="17"/>
      <c r="I45" s="17"/>
    </row>
    <row r="46" spans="1:9">
      <c r="A46" s="14"/>
      <c r="B46" s="4"/>
      <c r="C46" s="46" t="s">
        <v>38</v>
      </c>
      <c r="D46" s="44"/>
      <c r="E46" s="55"/>
      <c r="F46" s="18"/>
      <c r="G46" s="19"/>
      <c r="H46" s="17"/>
      <c r="I46" s="17"/>
    </row>
    <row r="47" spans="1:9">
      <c r="A47" s="14"/>
      <c r="B47" s="4" t="s">
        <v>110</v>
      </c>
      <c r="C47" s="39" t="s">
        <v>40</v>
      </c>
      <c r="D47" s="44" t="s">
        <v>6</v>
      </c>
      <c r="E47" s="55">
        <v>216000</v>
      </c>
      <c r="F47" s="16"/>
      <c r="G47" s="17"/>
      <c r="H47" s="20"/>
      <c r="I47" s="17"/>
    </row>
    <row r="48" spans="1:9">
      <c r="A48" s="14"/>
      <c r="B48" s="4" t="s">
        <v>111</v>
      </c>
      <c r="C48" s="42" t="s">
        <v>53</v>
      </c>
      <c r="D48" s="44" t="s">
        <v>6</v>
      </c>
      <c r="E48" s="55">
        <v>68400</v>
      </c>
      <c r="F48" s="16"/>
      <c r="G48" s="17"/>
      <c r="H48" s="20"/>
      <c r="I48" s="17"/>
    </row>
    <row r="49" spans="1:9">
      <c r="A49" s="14"/>
      <c r="B49" s="4" t="s">
        <v>112</v>
      </c>
      <c r="C49" s="39" t="s">
        <v>45</v>
      </c>
      <c r="D49" s="44" t="s">
        <v>6</v>
      </c>
      <c r="E49" s="32">
        <v>104650</v>
      </c>
      <c r="F49" s="16"/>
      <c r="G49" s="17"/>
      <c r="H49" s="20"/>
      <c r="I49" s="17"/>
    </row>
    <row r="50" spans="1:9">
      <c r="A50" s="14"/>
      <c r="B50" s="4" t="s">
        <v>113</v>
      </c>
      <c r="C50" s="39" t="s">
        <v>49</v>
      </c>
      <c r="D50" s="44" t="s">
        <v>6</v>
      </c>
      <c r="E50" s="55">
        <v>43505</v>
      </c>
      <c r="F50" s="16"/>
      <c r="G50" s="17"/>
      <c r="H50" s="20"/>
      <c r="I50" s="17"/>
    </row>
    <row r="51" spans="1:9">
      <c r="A51" s="14"/>
      <c r="B51" s="4" t="s">
        <v>114</v>
      </c>
      <c r="C51" s="39" t="s">
        <v>44</v>
      </c>
      <c r="D51" s="44" t="s">
        <v>6</v>
      </c>
      <c r="E51" s="55">
        <v>7800</v>
      </c>
      <c r="F51" s="16"/>
      <c r="G51" s="17"/>
      <c r="H51" s="20"/>
      <c r="I51" s="17"/>
    </row>
    <row r="52" spans="1:9" ht="27.6">
      <c r="A52" s="14"/>
      <c r="B52" s="4" t="s">
        <v>115</v>
      </c>
      <c r="C52" s="41" t="s">
        <v>55</v>
      </c>
      <c r="D52" s="44" t="s">
        <v>6</v>
      </c>
      <c r="E52" s="55">
        <v>31200</v>
      </c>
      <c r="F52" s="16"/>
      <c r="G52" s="17"/>
      <c r="H52" s="20"/>
      <c r="I52" s="17"/>
    </row>
    <row r="53" spans="1:9" ht="27.6">
      <c r="A53" s="14"/>
      <c r="B53" s="4" t="s">
        <v>116</v>
      </c>
      <c r="C53" s="41" t="s">
        <v>188</v>
      </c>
      <c r="D53" s="44" t="s">
        <v>6</v>
      </c>
      <c r="E53" s="55">
        <v>12051</v>
      </c>
      <c r="F53" s="16"/>
      <c r="G53" s="17"/>
      <c r="H53" s="20"/>
      <c r="I53" s="17"/>
    </row>
    <row r="54" spans="1:9">
      <c r="A54" s="14"/>
      <c r="B54" s="4" t="s">
        <v>117</v>
      </c>
      <c r="C54" s="39" t="s">
        <v>187</v>
      </c>
      <c r="D54" s="44" t="s">
        <v>6</v>
      </c>
      <c r="E54" s="55">
        <v>9510</v>
      </c>
      <c r="F54" s="16"/>
      <c r="G54" s="17"/>
      <c r="H54" s="20"/>
      <c r="I54" s="17"/>
    </row>
    <row r="55" spans="1:9">
      <c r="A55" s="14"/>
      <c r="B55" s="4" t="s">
        <v>118</v>
      </c>
      <c r="C55" s="39" t="s">
        <v>41</v>
      </c>
      <c r="D55" s="44" t="s">
        <v>6</v>
      </c>
      <c r="E55" s="55">
        <v>96000</v>
      </c>
      <c r="F55" s="16"/>
      <c r="G55" s="17"/>
      <c r="H55" s="20"/>
      <c r="I55" s="17"/>
    </row>
    <row r="56" spans="1:9">
      <c r="A56" s="14"/>
      <c r="B56" s="4" t="s">
        <v>119</v>
      </c>
      <c r="C56" s="39" t="s">
        <v>48</v>
      </c>
      <c r="D56" s="44" t="s">
        <v>6</v>
      </c>
      <c r="E56" s="55">
        <v>9405</v>
      </c>
      <c r="F56" s="16"/>
      <c r="G56" s="17"/>
      <c r="H56" s="20"/>
      <c r="I56" s="17"/>
    </row>
    <row r="57" spans="1:9">
      <c r="A57" s="14"/>
      <c r="B57" s="4" t="s">
        <v>120</v>
      </c>
      <c r="C57" s="39" t="s">
        <v>43</v>
      </c>
      <c r="D57" s="44" t="s">
        <v>6</v>
      </c>
      <c r="E57" s="55">
        <v>15210</v>
      </c>
      <c r="F57" s="16"/>
      <c r="G57" s="17"/>
      <c r="H57" s="20"/>
      <c r="I57" s="17"/>
    </row>
    <row r="58" spans="1:9">
      <c r="A58" s="14"/>
      <c r="B58" s="4" t="s">
        <v>121</v>
      </c>
      <c r="C58" s="39" t="s">
        <v>50</v>
      </c>
      <c r="D58" s="44" t="s">
        <v>6</v>
      </c>
      <c r="E58" s="55">
        <v>25461</v>
      </c>
      <c r="F58" s="16"/>
      <c r="G58" s="17"/>
      <c r="H58" s="20"/>
      <c r="I58" s="17"/>
    </row>
    <row r="59" spans="1:9">
      <c r="A59" s="14"/>
      <c r="B59" s="4" t="s">
        <v>122</v>
      </c>
      <c r="C59" s="40" t="s">
        <v>51</v>
      </c>
      <c r="D59" s="44" t="s">
        <v>6</v>
      </c>
      <c r="E59" s="55">
        <v>80343.429999999993</v>
      </c>
      <c r="F59" s="16"/>
      <c r="G59" s="17"/>
      <c r="H59" s="20"/>
      <c r="I59" s="17"/>
    </row>
    <row r="60" spans="1:9">
      <c r="A60" s="14"/>
      <c r="B60" s="4" t="s">
        <v>123</v>
      </c>
      <c r="C60" s="39" t="s">
        <v>42</v>
      </c>
      <c r="D60" s="44" t="s">
        <v>6</v>
      </c>
      <c r="E60" s="55">
        <v>268176.09999999998</v>
      </c>
      <c r="F60" s="16"/>
      <c r="G60" s="17"/>
      <c r="H60" s="20"/>
      <c r="I60" s="17"/>
    </row>
    <row r="61" spans="1:9" ht="27.6">
      <c r="A61" s="14"/>
      <c r="B61" s="4" t="s">
        <v>124</v>
      </c>
      <c r="C61" s="21" t="s">
        <v>108</v>
      </c>
      <c r="D61" s="44" t="s">
        <v>6</v>
      </c>
      <c r="E61" s="57">
        <v>109476.3</v>
      </c>
      <c r="F61" s="16"/>
      <c r="G61" s="17"/>
      <c r="H61" s="20"/>
      <c r="I61" s="17"/>
    </row>
    <row r="62" spans="1:9">
      <c r="A62" s="14"/>
      <c r="B62" s="4" t="s">
        <v>125</v>
      </c>
      <c r="C62" s="39" t="s">
        <v>75</v>
      </c>
      <c r="D62" s="44" t="s">
        <v>6</v>
      </c>
      <c r="E62" s="58">
        <v>96000</v>
      </c>
      <c r="F62" s="16"/>
      <c r="G62" s="17"/>
      <c r="H62" s="20"/>
      <c r="I62" s="17"/>
    </row>
    <row r="63" spans="1:9" ht="41.4">
      <c r="A63" s="14"/>
      <c r="B63" s="4" t="s">
        <v>126</v>
      </c>
      <c r="C63" s="21" t="s">
        <v>52</v>
      </c>
      <c r="D63" s="44" t="s">
        <v>6</v>
      </c>
      <c r="E63" s="58">
        <v>38513</v>
      </c>
      <c r="F63" s="16"/>
      <c r="G63" s="17"/>
      <c r="H63" s="20"/>
      <c r="I63" s="17"/>
    </row>
    <row r="64" spans="1:9" ht="27.6">
      <c r="A64" s="14"/>
      <c r="B64" s="4" t="s">
        <v>127</v>
      </c>
      <c r="C64" s="21" t="s">
        <v>54</v>
      </c>
      <c r="D64" s="44" t="s">
        <v>6</v>
      </c>
      <c r="E64" s="58">
        <v>31250</v>
      </c>
      <c r="F64" s="16"/>
      <c r="G64" s="17"/>
      <c r="H64" s="20"/>
      <c r="I64" s="17"/>
    </row>
    <row r="65" spans="1:9">
      <c r="A65" s="14"/>
      <c r="B65" s="4" t="s">
        <v>128</v>
      </c>
      <c r="C65" s="39" t="s">
        <v>56</v>
      </c>
      <c r="D65" s="44"/>
      <c r="E65" s="58">
        <v>18000</v>
      </c>
      <c r="F65" s="16"/>
      <c r="G65" s="17"/>
      <c r="H65" s="20"/>
      <c r="I65" s="17"/>
    </row>
    <row r="66" spans="1:9">
      <c r="A66" s="14"/>
      <c r="B66" s="4"/>
      <c r="C66" s="40"/>
      <c r="D66" s="44"/>
      <c r="E66" s="58">
        <f>SUM(E47:E65)</f>
        <v>1280950.8299999998</v>
      </c>
      <c r="F66" s="16"/>
      <c r="G66" s="20"/>
      <c r="H66" s="20"/>
      <c r="I66" s="17"/>
    </row>
    <row r="67" spans="1:9">
      <c r="A67" s="14"/>
      <c r="B67" s="4"/>
      <c r="C67" s="47" t="s">
        <v>21</v>
      </c>
      <c r="D67" s="44"/>
      <c r="E67" s="58"/>
      <c r="F67" s="16"/>
      <c r="G67" s="16"/>
      <c r="H67" s="17"/>
      <c r="I67" s="17"/>
    </row>
    <row r="68" spans="1:9">
      <c r="A68" s="14"/>
      <c r="B68" s="4" t="s">
        <v>129</v>
      </c>
      <c r="C68" s="43" t="s">
        <v>22</v>
      </c>
      <c r="D68" s="44" t="s">
        <v>6</v>
      </c>
      <c r="E68" s="58"/>
      <c r="F68" s="16"/>
      <c r="G68" s="17"/>
      <c r="H68" s="17"/>
      <c r="I68" s="17"/>
    </row>
    <row r="69" spans="1:9" ht="21">
      <c r="A69" s="8">
        <v>3</v>
      </c>
      <c r="B69" s="10"/>
      <c r="C69" s="48" t="s">
        <v>181</v>
      </c>
      <c r="D69" s="44"/>
      <c r="E69" s="58"/>
      <c r="F69" s="16"/>
      <c r="G69" s="16"/>
      <c r="H69" s="17"/>
      <c r="I69" s="17"/>
    </row>
    <row r="70" spans="1:9">
      <c r="A70" s="14"/>
      <c r="B70" s="4" t="s">
        <v>130</v>
      </c>
      <c r="C70" s="43" t="s">
        <v>8</v>
      </c>
      <c r="D70" s="44" t="s">
        <v>6</v>
      </c>
      <c r="E70" s="58">
        <v>174745.43</v>
      </c>
      <c r="F70" s="16"/>
      <c r="G70" s="17"/>
      <c r="H70" s="17"/>
      <c r="I70" s="17"/>
    </row>
    <row r="71" spans="1:9">
      <c r="A71" s="14"/>
      <c r="B71" s="4" t="s">
        <v>131</v>
      </c>
      <c r="C71" s="43" t="s">
        <v>19</v>
      </c>
      <c r="D71" s="44" t="s">
        <v>6</v>
      </c>
      <c r="E71" s="58">
        <f>E86+E95+E104++E109+E118+E123+E131+E136</f>
        <v>78281.349999999962</v>
      </c>
      <c r="F71" s="16"/>
      <c r="G71" s="17"/>
      <c r="H71" s="17"/>
      <c r="I71" s="17"/>
    </row>
    <row r="72" spans="1:9" ht="21">
      <c r="A72" s="8">
        <v>4</v>
      </c>
      <c r="B72" s="10"/>
      <c r="C72" s="48" t="s">
        <v>33</v>
      </c>
      <c r="D72" s="44"/>
      <c r="E72" s="58"/>
      <c r="F72" s="16"/>
      <c r="G72" s="17"/>
      <c r="H72" s="17"/>
      <c r="I72" s="17"/>
    </row>
    <row r="73" spans="1:9">
      <c r="A73" s="14"/>
      <c r="B73" s="4" t="s">
        <v>132</v>
      </c>
      <c r="C73" s="43" t="s">
        <v>5</v>
      </c>
      <c r="D73" s="44" t="s">
        <v>6</v>
      </c>
      <c r="E73" s="58"/>
      <c r="F73" s="16"/>
      <c r="G73" s="17"/>
      <c r="H73" s="17"/>
      <c r="I73" s="17"/>
    </row>
    <row r="74" spans="1:9">
      <c r="A74" s="14"/>
      <c r="B74" s="4" t="s">
        <v>133</v>
      </c>
      <c r="C74" s="43" t="s">
        <v>7</v>
      </c>
      <c r="D74" s="44" t="s">
        <v>6</v>
      </c>
      <c r="E74" s="58">
        <v>211826.29</v>
      </c>
      <c r="F74" s="16"/>
      <c r="G74" s="17"/>
      <c r="H74" s="17"/>
      <c r="I74" s="17"/>
    </row>
    <row r="75" spans="1:9">
      <c r="A75" s="14"/>
      <c r="B75" s="4" t="s">
        <v>134</v>
      </c>
      <c r="C75" s="43" t="s">
        <v>8</v>
      </c>
      <c r="D75" s="44" t="s">
        <v>6</v>
      </c>
      <c r="E75" s="58"/>
      <c r="F75" s="16"/>
      <c r="G75" s="17"/>
      <c r="H75" s="17"/>
      <c r="I75" s="17"/>
    </row>
    <row r="76" spans="1:9">
      <c r="A76" s="14"/>
      <c r="B76" s="4" t="s">
        <v>135</v>
      </c>
      <c r="C76" s="43" t="s">
        <v>17</v>
      </c>
      <c r="D76" s="44" t="s">
        <v>6</v>
      </c>
      <c r="E76" s="58"/>
      <c r="F76" s="16"/>
      <c r="G76" s="17"/>
      <c r="H76" s="17"/>
      <c r="I76" s="17"/>
    </row>
    <row r="77" spans="1:9">
      <c r="A77" s="14"/>
      <c r="B77" s="4" t="s">
        <v>136</v>
      </c>
      <c r="C77" s="30" t="s">
        <v>18</v>
      </c>
      <c r="D77" s="29" t="s">
        <v>6</v>
      </c>
      <c r="E77" s="58"/>
      <c r="F77" s="16"/>
      <c r="G77" s="17"/>
      <c r="H77" s="17"/>
      <c r="I77" s="17"/>
    </row>
    <row r="78" spans="1:9">
      <c r="A78" s="14"/>
      <c r="B78" s="4" t="s">
        <v>137</v>
      </c>
      <c r="C78" s="30" t="s">
        <v>19</v>
      </c>
      <c r="D78" s="29" t="s">
        <v>6</v>
      </c>
      <c r="E78" s="58">
        <v>141370.48000000001</v>
      </c>
      <c r="F78" s="16"/>
      <c r="G78" s="17"/>
      <c r="H78" s="17"/>
      <c r="I78" s="17"/>
    </row>
    <row r="79" spans="1:9">
      <c r="A79" s="14"/>
      <c r="B79" s="4"/>
      <c r="C79" s="43"/>
      <c r="D79" s="44"/>
      <c r="E79" s="58"/>
      <c r="F79" s="16"/>
      <c r="G79" s="17"/>
      <c r="H79" s="17"/>
      <c r="I79" s="17"/>
    </row>
    <row r="80" spans="1:9">
      <c r="A80" s="14"/>
      <c r="B80" s="4"/>
      <c r="C80" s="43"/>
      <c r="D80" s="44"/>
      <c r="E80" s="58"/>
      <c r="F80" s="16"/>
      <c r="G80" s="17"/>
      <c r="H80" s="17"/>
      <c r="I80" s="17"/>
    </row>
    <row r="81" spans="1:9">
      <c r="A81" s="14"/>
      <c r="B81" s="4"/>
      <c r="C81" s="48" t="s">
        <v>80</v>
      </c>
      <c r="D81" s="44"/>
      <c r="E81" s="58"/>
      <c r="F81" s="16"/>
      <c r="G81" s="54"/>
      <c r="H81" s="17"/>
      <c r="I81" s="17"/>
    </row>
    <row r="82" spans="1:9">
      <c r="A82" s="14"/>
      <c r="B82" s="4"/>
      <c r="C82" s="49" t="s">
        <v>31</v>
      </c>
      <c r="D82" s="44"/>
      <c r="E82" s="58"/>
      <c r="G82" s="1"/>
    </row>
    <row r="83" spans="1:9">
      <c r="A83" s="14"/>
      <c r="B83" s="4" t="s">
        <v>138</v>
      </c>
      <c r="C83" s="43" t="s">
        <v>24</v>
      </c>
      <c r="D83" s="44"/>
      <c r="E83" s="58"/>
      <c r="G83" s="1"/>
    </row>
    <row r="84" spans="1:9">
      <c r="A84" s="14"/>
      <c r="B84" s="4" t="s">
        <v>139</v>
      </c>
      <c r="C84" s="43" t="s">
        <v>78</v>
      </c>
      <c r="D84" s="44" t="s">
        <v>6</v>
      </c>
      <c r="E84" s="60">
        <v>148681.92000000001</v>
      </c>
      <c r="G84" s="1"/>
    </row>
    <row r="85" spans="1:9">
      <c r="A85" s="14"/>
      <c r="B85" s="4" t="s">
        <v>140</v>
      </c>
      <c r="C85" s="43" t="s">
        <v>79</v>
      </c>
      <c r="D85" s="44" t="s">
        <v>6</v>
      </c>
      <c r="E85" s="60">
        <v>134876.17000000001</v>
      </c>
      <c r="G85" s="1"/>
    </row>
    <row r="86" spans="1:9">
      <c r="A86" s="14"/>
      <c r="B86" s="4"/>
      <c r="C86" s="43" t="s">
        <v>184</v>
      </c>
      <c r="D86" s="44"/>
      <c r="E86" s="61">
        <f>E84-E85</f>
        <v>13805.75</v>
      </c>
    </row>
    <row r="87" spans="1:9">
      <c r="A87" s="14"/>
      <c r="B87" s="4"/>
      <c r="C87" s="49" t="s">
        <v>190</v>
      </c>
      <c r="D87" s="44"/>
      <c r="E87" s="62"/>
    </row>
    <row r="88" spans="1:9">
      <c r="A88" s="14"/>
      <c r="B88" s="4" t="s">
        <v>141</v>
      </c>
      <c r="C88" s="43" t="s">
        <v>28</v>
      </c>
      <c r="D88" s="44" t="s">
        <v>6</v>
      </c>
      <c r="E88" s="32">
        <v>1073189.92</v>
      </c>
    </row>
    <row r="89" spans="1:9">
      <c r="A89" s="14"/>
      <c r="B89" s="4" t="s">
        <v>142</v>
      </c>
      <c r="C89" s="43" t="s">
        <v>29</v>
      </c>
      <c r="D89" s="44" t="s">
        <v>6</v>
      </c>
      <c r="E89" s="32">
        <v>1234054.76</v>
      </c>
      <c r="F89" s="1" t="s">
        <v>39</v>
      </c>
    </row>
    <row r="90" spans="1:9">
      <c r="A90" s="14"/>
      <c r="B90" s="4" t="s">
        <v>143</v>
      </c>
      <c r="C90" s="51" t="s">
        <v>30</v>
      </c>
      <c r="D90" s="52" t="s">
        <v>6</v>
      </c>
      <c r="E90" s="32">
        <v>3900</v>
      </c>
    </row>
    <row r="91" spans="1:9">
      <c r="A91" s="14"/>
      <c r="B91" s="53"/>
      <c r="C91" s="49" t="s">
        <v>74</v>
      </c>
      <c r="D91" s="44"/>
      <c r="E91" s="32"/>
    </row>
    <row r="92" spans="1:9">
      <c r="A92" s="14"/>
      <c r="B92" s="4" t="s">
        <v>144</v>
      </c>
      <c r="C92" s="43" t="s">
        <v>24</v>
      </c>
      <c r="D92" s="44" t="s">
        <v>25</v>
      </c>
      <c r="E92" s="32"/>
    </row>
    <row r="93" spans="1:9">
      <c r="A93" s="14"/>
      <c r="B93" s="4" t="s">
        <v>145</v>
      </c>
      <c r="C93" s="43" t="s">
        <v>78</v>
      </c>
      <c r="D93" s="44" t="s">
        <v>6</v>
      </c>
      <c r="E93" s="60">
        <v>33117.54</v>
      </c>
    </row>
    <row r="94" spans="1:9">
      <c r="A94" s="14"/>
      <c r="B94" s="4" t="s">
        <v>146</v>
      </c>
      <c r="C94" s="43" t="s">
        <v>79</v>
      </c>
      <c r="D94" s="44" t="s">
        <v>6</v>
      </c>
      <c r="E94" s="60">
        <v>31378.29</v>
      </c>
    </row>
    <row r="95" spans="1:9">
      <c r="A95" s="14"/>
      <c r="B95" s="4"/>
      <c r="C95" s="43" t="s">
        <v>184</v>
      </c>
      <c r="D95" s="44"/>
      <c r="E95" s="61">
        <f>E93-E94</f>
        <v>1739.25</v>
      </c>
    </row>
    <row r="96" spans="1:9">
      <c r="A96" s="14"/>
      <c r="B96" s="53"/>
      <c r="C96" s="49" t="s">
        <v>81</v>
      </c>
      <c r="D96" s="44"/>
      <c r="E96" s="32"/>
    </row>
    <row r="97" spans="1:5">
      <c r="A97" s="14"/>
      <c r="B97" s="53" t="s">
        <v>147</v>
      </c>
      <c r="C97" s="43" t="s">
        <v>28</v>
      </c>
      <c r="D97" s="44" t="s">
        <v>6</v>
      </c>
      <c r="E97" s="32">
        <v>62281.84</v>
      </c>
    </row>
    <row r="98" spans="1:5">
      <c r="A98" s="14"/>
      <c r="B98" s="53" t="s">
        <v>148</v>
      </c>
      <c r="C98" s="43" t="s">
        <v>29</v>
      </c>
      <c r="D98" s="44" t="s">
        <v>6</v>
      </c>
      <c r="E98" s="32">
        <v>63174.84</v>
      </c>
    </row>
    <row r="99" spans="1:5">
      <c r="A99" s="14"/>
      <c r="B99" s="53" t="s">
        <v>149</v>
      </c>
      <c r="C99" s="51" t="s">
        <v>30</v>
      </c>
      <c r="D99" s="52" t="s">
        <v>6</v>
      </c>
      <c r="E99" s="32">
        <v>1900</v>
      </c>
    </row>
    <row r="100" spans="1:5">
      <c r="A100" s="14"/>
      <c r="B100" s="4"/>
      <c r="C100" s="49" t="s">
        <v>32</v>
      </c>
      <c r="D100" s="44"/>
      <c r="E100" s="32"/>
    </row>
    <row r="101" spans="1:5">
      <c r="A101" s="14"/>
      <c r="B101" s="4" t="s">
        <v>150</v>
      </c>
      <c r="C101" s="43" t="s">
        <v>24</v>
      </c>
      <c r="D101" s="44"/>
      <c r="E101" s="32"/>
    </row>
    <row r="102" spans="1:5">
      <c r="A102" s="14"/>
      <c r="B102" s="4" t="s">
        <v>151</v>
      </c>
      <c r="C102" s="43" t="s">
        <v>26</v>
      </c>
      <c r="D102" s="44" t="s">
        <v>6</v>
      </c>
      <c r="E102" s="60">
        <v>22389.78</v>
      </c>
    </row>
    <row r="103" spans="1:5">
      <c r="A103" s="14"/>
      <c r="B103" s="4" t="s">
        <v>152</v>
      </c>
      <c r="C103" s="43" t="s">
        <v>27</v>
      </c>
      <c r="D103" s="44" t="s">
        <v>6</v>
      </c>
      <c r="E103" s="60">
        <v>20595.34</v>
      </c>
    </row>
    <row r="104" spans="1:5">
      <c r="A104" s="14"/>
      <c r="B104" s="4" t="s">
        <v>153</v>
      </c>
      <c r="C104" s="43" t="s">
        <v>184</v>
      </c>
      <c r="D104" s="44" t="s">
        <v>6</v>
      </c>
      <c r="E104" s="32">
        <f>E102-E103</f>
        <v>1794.4399999999987</v>
      </c>
    </row>
    <row r="105" spans="1:5">
      <c r="A105" s="14"/>
      <c r="B105" s="4"/>
      <c r="C105" s="49" t="s">
        <v>192</v>
      </c>
      <c r="D105" s="44"/>
      <c r="E105" s="32"/>
    </row>
    <row r="106" spans="1:5">
      <c r="A106" s="14"/>
      <c r="B106" s="4"/>
      <c r="C106" s="43" t="s">
        <v>24</v>
      </c>
      <c r="D106" s="44"/>
      <c r="E106" s="32"/>
    </row>
    <row r="107" spans="1:5">
      <c r="A107" s="14"/>
      <c r="B107" s="4"/>
      <c r="C107" s="43" t="s">
        <v>78</v>
      </c>
      <c r="D107" s="44" t="s">
        <v>6</v>
      </c>
      <c r="E107" s="61">
        <v>204791.03</v>
      </c>
    </row>
    <row r="108" spans="1:5">
      <c r="A108" s="14"/>
      <c r="B108" s="4"/>
      <c r="C108" s="43" t="s">
        <v>79</v>
      </c>
      <c r="D108" s="44" t="s">
        <v>6</v>
      </c>
      <c r="E108" s="63">
        <v>195811</v>
      </c>
    </row>
    <row r="109" spans="1:5">
      <c r="A109" s="14"/>
      <c r="B109" s="4"/>
      <c r="C109" s="43" t="s">
        <v>184</v>
      </c>
      <c r="D109" s="44"/>
      <c r="E109" s="61">
        <f>E107-E108</f>
        <v>8980.0299999999988</v>
      </c>
    </row>
    <row r="110" spans="1:5">
      <c r="A110" s="14"/>
      <c r="B110" s="4"/>
      <c r="C110" s="56" t="s">
        <v>189</v>
      </c>
      <c r="D110" s="44"/>
      <c r="E110" s="32"/>
    </row>
    <row r="111" spans="1:5">
      <c r="A111" s="14"/>
      <c r="B111" s="4" t="s">
        <v>154</v>
      </c>
      <c r="C111" s="43" t="s">
        <v>28</v>
      </c>
      <c r="D111" s="44" t="s">
        <v>6</v>
      </c>
      <c r="E111" s="32">
        <v>444871.32</v>
      </c>
    </row>
    <row r="112" spans="1:5">
      <c r="A112" s="14"/>
      <c r="B112" s="4" t="s">
        <v>155</v>
      </c>
      <c r="C112" s="43" t="s">
        <v>29</v>
      </c>
      <c r="D112" s="44" t="s">
        <v>6</v>
      </c>
      <c r="E112" s="32">
        <v>436871.32</v>
      </c>
    </row>
    <row r="113" spans="1:5">
      <c r="A113" s="14"/>
      <c r="B113" s="4" t="s">
        <v>156</v>
      </c>
      <c r="C113" s="51" t="s">
        <v>30</v>
      </c>
      <c r="D113" s="52" t="s">
        <v>6</v>
      </c>
      <c r="E113" s="32">
        <v>34000</v>
      </c>
    </row>
    <row r="114" spans="1:5">
      <c r="A114" s="14"/>
      <c r="B114" s="4"/>
      <c r="C114" s="49" t="s">
        <v>23</v>
      </c>
      <c r="D114" s="44"/>
      <c r="E114" s="32"/>
    </row>
    <row r="115" spans="1:5">
      <c r="A115" s="14"/>
      <c r="B115" s="4" t="s">
        <v>164</v>
      </c>
      <c r="C115" s="43" t="s">
        <v>24</v>
      </c>
      <c r="D115" s="44"/>
      <c r="E115" s="32"/>
    </row>
    <row r="116" spans="1:5">
      <c r="A116" s="14"/>
      <c r="B116" s="4" t="s">
        <v>165</v>
      </c>
      <c r="C116" s="43" t="s">
        <v>78</v>
      </c>
      <c r="D116" s="44" t="s">
        <v>6</v>
      </c>
      <c r="E116" s="60">
        <v>36547.379999999997</v>
      </c>
    </row>
    <row r="117" spans="1:5">
      <c r="A117" s="14"/>
      <c r="B117" s="4" t="s">
        <v>166</v>
      </c>
      <c r="C117" s="43" t="s">
        <v>79</v>
      </c>
      <c r="D117" s="44" t="s">
        <v>6</v>
      </c>
      <c r="E117" s="60">
        <v>33943.65</v>
      </c>
    </row>
    <row r="118" spans="1:5">
      <c r="A118" s="14"/>
      <c r="B118" s="4" t="s">
        <v>167</v>
      </c>
      <c r="C118" s="43" t="s">
        <v>184</v>
      </c>
      <c r="D118" s="44"/>
      <c r="E118" s="64">
        <f>E116-E117</f>
        <v>2603.7299999999959</v>
      </c>
    </row>
    <row r="119" spans="1:5">
      <c r="A119" s="14"/>
      <c r="B119" s="4"/>
      <c r="C119" s="59" t="s">
        <v>191</v>
      </c>
      <c r="D119" s="44"/>
      <c r="E119" s="64"/>
    </row>
    <row r="120" spans="1:5">
      <c r="A120" s="14"/>
      <c r="B120" s="4" t="s">
        <v>157</v>
      </c>
      <c r="C120" s="43" t="s">
        <v>24</v>
      </c>
      <c r="D120" s="44"/>
      <c r="E120" s="32"/>
    </row>
    <row r="121" spans="1:5">
      <c r="A121" s="14"/>
      <c r="B121" s="4" t="s">
        <v>158</v>
      </c>
      <c r="C121" s="43" t="s">
        <v>78</v>
      </c>
      <c r="D121" s="44" t="s">
        <v>6</v>
      </c>
      <c r="E121" s="60">
        <v>57904.68</v>
      </c>
    </row>
    <row r="122" spans="1:5">
      <c r="A122" s="14"/>
      <c r="B122" s="4" t="s">
        <v>159</v>
      </c>
      <c r="C122" s="43" t="s">
        <v>79</v>
      </c>
      <c r="D122" s="44" t="s">
        <v>6</v>
      </c>
      <c r="E122" s="60">
        <v>51322.49</v>
      </c>
    </row>
    <row r="123" spans="1:5">
      <c r="A123" s="14"/>
      <c r="B123" s="4" t="s">
        <v>160</v>
      </c>
      <c r="C123" s="43" t="s">
        <v>184</v>
      </c>
      <c r="D123" s="44" t="s">
        <v>6</v>
      </c>
      <c r="E123" s="64">
        <f>E121-E122</f>
        <v>6582.1900000000023</v>
      </c>
    </row>
    <row r="124" spans="1:5">
      <c r="A124" s="14"/>
      <c r="B124" s="4"/>
      <c r="C124" s="49" t="s">
        <v>77</v>
      </c>
      <c r="D124" s="44"/>
      <c r="E124" s="62"/>
    </row>
    <row r="125" spans="1:5">
      <c r="A125" s="14"/>
      <c r="B125" s="4" t="s">
        <v>161</v>
      </c>
      <c r="C125" s="43" t="s">
        <v>28</v>
      </c>
      <c r="D125" s="44" t="s">
        <v>6</v>
      </c>
      <c r="E125" s="32">
        <v>784932.5</v>
      </c>
    </row>
    <row r="126" spans="1:5">
      <c r="A126" s="14"/>
      <c r="B126" s="4" t="s">
        <v>162</v>
      </c>
      <c r="C126" s="43" t="s">
        <v>29</v>
      </c>
      <c r="D126" s="44" t="s">
        <v>6</v>
      </c>
      <c r="E126" s="32">
        <v>788000.95</v>
      </c>
    </row>
    <row r="127" spans="1:5">
      <c r="A127" s="14"/>
      <c r="B127" s="4" t="s">
        <v>163</v>
      </c>
      <c r="C127" s="51" t="s">
        <v>30</v>
      </c>
      <c r="D127" s="52" t="s">
        <v>6</v>
      </c>
      <c r="E127" s="32">
        <v>5200</v>
      </c>
    </row>
    <row r="128" spans="1:5">
      <c r="A128" s="14"/>
      <c r="B128" s="53"/>
      <c r="C128" s="49" t="s">
        <v>183</v>
      </c>
      <c r="D128" s="44"/>
      <c r="E128" s="32"/>
    </row>
    <row r="129" spans="1:7">
      <c r="A129" s="14"/>
      <c r="B129" s="53"/>
      <c r="C129" s="43" t="s">
        <v>78</v>
      </c>
      <c r="D129" s="44" t="s">
        <v>6</v>
      </c>
      <c r="E129" s="60">
        <v>584041.38</v>
      </c>
    </row>
    <row r="130" spans="1:7">
      <c r="A130" s="14"/>
      <c r="B130" s="53"/>
      <c r="C130" s="43" t="s">
        <v>79</v>
      </c>
      <c r="D130" s="44" t="s">
        <v>6</v>
      </c>
      <c r="E130" s="60">
        <v>558128.43000000005</v>
      </c>
    </row>
    <row r="131" spans="1:7">
      <c r="A131" s="14"/>
      <c r="B131" s="53"/>
      <c r="C131" s="43" t="s">
        <v>184</v>
      </c>
      <c r="D131" s="44" t="s">
        <v>6</v>
      </c>
      <c r="E131" s="61">
        <f>E129-E130</f>
        <v>25912.949999999953</v>
      </c>
    </row>
    <row r="132" spans="1:7">
      <c r="A132" s="14"/>
      <c r="B132" s="53"/>
      <c r="C132" s="43"/>
      <c r="D132" s="44"/>
      <c r="E132" s="32"/>
    </row>
    <row r="133" spans="1:7">
      <c r="A133" s="14"/>
      <c r="B133" s="4"/>
      <c r="C133" s="49" t="s">
        <v>185</v>
      </c>
      <c r="D133" s="44"/>
      <c r="E133" s="62"/>
    </row>
    <row r="134" spans="1:7">
      <c r="A134" s="14"/>
      <c r="B134" s="4" t="s">
        <v>168</v>
      </c>
      <c r="C134" s="43" t="s">
        <v>78</v>
      </c>
      <c r="D134" s="44" t="s">
        <v>6</v>
      </c>
      <c r="E134" s="65">
        <v>194553.1</v>
      </c>
    </row>
    <row r="135" spans="1:7">
      <c r="A135" s="14"/>
      <c r="B135" s="4" t="s">
        <v>169</v>
      </c>
      <c r="C135" s="43" t="s">
        <v>79</v>
      </c>
      <c r="D135" s="44" t="s">
        <v>6</v>
      </c>
      <c r="E135" s="66">
        <v>177690.09</v>
      </c>
    </row>
    <row r="136" spans="1:7">
      <c r="A136" s="14"/>
      <c r="B136" s="4" t="s">
        <v>170</v>
      </c>
      <c r="C136" s="43" t="s">
        <v>184</v>
      </c>
      <c r="D136" s="44"/>
      <c r="E136" s="66">
        <f>E134-E135</f>
        <v>16863.010000000009</v>
      </c>
    </row>
    <row r="137" spans="1:7">
      <c r="A137" s="14"/>
      <c r="B137" s="4"/>
      <c r="C137" s="49" t="s">
        <v>76</v>
      </c>
      <c r="D137" s="44"/>
      <c r="E137" s="32"/>
    </row>
    <row r="138" spans="1:7">
      <c r="A138" s="14"/>
      <c r="B138" s="4" t="s">
        <v>171</v>
      </c>
      <c r="C138" s="43" t="s">
        <v>28</v>
      </c>
      <c r="D138" s="44" t="s">
        <v>6</v>
      </c>
      <c r="E138" s="62">
        <v>224062.14</v>
      </c>
    </row>
    <row r="139" spans="1:7">
      <c r="A139" s="14"/>
      <c r="B139" s="4" t="s">
        <v>172</v>
      </c>
      <c r="C139" s="43" t="s">
        <v>29</v>
      </c>
      <c r="D139" s="44" t="s">
        <v>6</v>
      </c>
      <c r="E139" s="62">
        <v>224062.14</v>
      </c>
      <c r="G139" s="1"/>
    </row>
    <row r="140" spans="1:7">
      <c r="A140" s="14"/>
      <c r="B140" s="4" t="s">
        <v>173</v>
      </c>
      <c r="C140" s="51" t="s">
        <v>30</v>
      </c>
      <c r="D140" s="52" t="s">
        <v>6</v>
      </c>
      <c r="E140" s="32">
        <v>0</v>
      </c>
    </row>
    <row r="141" spans="1:7">
      <c r="A141" s="14"/>
      <c r="B141" s="4"/>
      <c r="C141" s="43"/>
      <c r="D141" s="44"/>
      <c r="E141" s="32"/>
    </row>
    <row r="142" spans="1:7" ht="28.2">
      <c r="A142" s="8">
        <v>5</v>
      </c>
      <c r="B142" s="10"/>
      <c r="C142" s="31" t="s">
        <v>47</v>
      </c>
      <c r="D142" s="29"/>
      <c r="E142" s="32"/>
    </row>
    <row r="143" spans="1:7">
      <c r="A143" s="14"/>
      <c r="B143" s="4" t="s">
        <v>174</v>
      </c>
      <c r="C143" s="30" t="s">
        <v>34</v>
      </c>
      <c r="D143" s="29" t="s">
        <v>6</v>
      </c>
      <c r="E143" s="32">
        <v>192741.84</v>
      </c>
    </row>
    <row r="144" spans="1:7">
      <c r="A144" s="14"/>
      <c r="B144" s="4" t="s">
        <v>175</v>
      </c>
      <c r="C144" s="30" t="s">
        <v>35</v>
      </c>
      <c r="D144" s="29" t="s">
        <v>6</v>
      </c>
      <c r="E144" s="32">
        <v>178500.27</v>
      </c>
    </row>
    <row r="145" spans="1:5">
      <c r="A145" s="14"/>
      <c r="B145" s="4" t="s">
        <v>176</v>
      </c>
      <c r="C145" s="30" t="s">
        <v>57</v>
      </c>
      <c r="D145" s="29" t="s">
        <v>6</v>
      </c>
      <c r="E145" s="32">
        <v>694.68</v>
      </c>
    </row>
    <row r="146" spans="1:5">
      <c r="A146" s="14"/>
      <c r="B146" s="4" t="s">
        <v>177</v>
      </c>
      <c r="C146" s="30" t="s">
        <v>36</v>
      </c>
      <c r="D146" s="29" t="s">
        <v>6</v>
      </c>
      <c r="E146" s="32">
        <v>187094.7</v>
      </c>
    </row>
    <row r="147" spans="1:5">
      <c r="A147" s="15"/>
      <c r="B147" s="4" t="s">
        <v>178</v>
      </c>
      <c r="C147" s="30" t="s">
        <v>37</v>
      </c>
      <c r="D147" s="29" t="s">
        <v>6</v>
      </c>
      <c r="E147" s="32">
        <v>187094.7</v>
      </c>
    </row>
    <row r="148" spans="1:5">
      <c r="C148" s="33"/>
      <c r="D148" s="34"/>
    </row>
    <row r="149" spans="1:5">
      <c r="C149" s="33"/>
      <c r="D149" s="34"/>
    </row>
    <row r="150" spans="1:5">
      <c r="C150" s="33"/>
      <c r="D150" s="34"/>
    </row>
    <row r="151" spans="1:5">
      <c r="C151" s="33"/>
      <c r="D151" s="34"/>
    </row>
    <row r="152" spans="1:5">
      <c r="C152" s="33"/>
      <c r="D152" s="34"/>
    </row>
    <row r="153" spans="1:5">
      <c r="C153" s="33"/>
      <c r="D153" s="34"/>
    </row>
    <row r="154" spans="1:5">
      <c r="C154" s="33"/>
      <c r="D154" s="34"/>
    </row>
    <row r="155" spans="1:5">
      <c r="C155" s="33"/>
      <c r="D155" s="34"/>
    </row>
    <row r="156" spans="1:5">
      <c r="C156" s="33"/>
      <c r="D156" s="34"/>
    </row>
    <row r="157" spans="1:5">
      <c r="C157" s="33"/>
      <c r="D157" s="34"/>
    </row>
    <row r="158" spans="1:5">
      <c r="C158" s="33"/>
      <c r="D158" s="34"/>
    </row>
    <row r="159" spans="1:5">
      <c r="C159" s="33"/>
      <c r="D159" s="34"/>
    </row>
    <row r="160" spans="1:5">
      <c r="C160" s="33"/>
      <c r="D160" s="34"/>
    </row>
    <row r="161" spans="3:4">
      <c r="C161" s="33"/>
      <c r="D161" s="34"/>
    </row>
    <row r="162" spans="3:4">
      <c r="C162" s="33"/>
      <c r="D162" s="34"/>
    </row>
    <row r="163" spans="3:4">
      <c r="C163" s="33"/>
      <c r="D163" s="34"/>
    </row>
    <row r="164" spans="3:4">
      <c r="C164" s="33"/>
      <c r="D164" s="34"/>
    </row>
    <row r="165" spans="3:4">
      <c r="C165" s="33"/>
      <c r="D165" s="34"/>
    </row>
    <row r="166" spans="3:4">
      <c r="C166" s="33"/>
      <c r="D166" s="34"/>
    </row>
    <row r="167" spans="3:4">
      <c r="C167" s="33"/>
      <c r="D167" s="34"/>
    </row>
    <row r="168" spans="3:4">
      <c r="C168" s="33"/>
      <c r="D168" s="34"/>
    </row>
    <row r="169" spans="3:4">
      <c r="C169" s="33"/>
      <c r="D169" s="34"/>
    </row>
    <row r="170" spans="3:4">
      <c r="C170" s="33"/>
      <c r="D170" s="34"/>
    </row>
    <row r="171" spans="3:4">
      <c r="C171" s="33"/>
      <c r="D171" s="34"/>
    </row>
    <row r="172" spans="3:4">
      <c r="C172" s="33"/>
      <c r="D172" s="34"/>
    </row>
    <row r="173" spans="3:4">
      <c r="C173" s="33"/>
      <c r="D173" s="34"/>
    </row>
    <row r="174" spans="3:4">
      <c r="C174" s="33"/>
      <c r="D174" s="34"/>
    </row>
    <row r="175" spans="3:4">
      <c r="C175" s="33"/>
      <c r="D175" s="34"/>
    </row>
    <row r="176" spans="3:4">
      <c r="C176" s="33"/>
      <c r="D176" s="34"/>
    </row>
    <row r="177" spans="3:4">
      <c r="C177" s="33"/>
      <c r="D177" s="34"/>
    </row>
    <row r="178" spans="3:4">
      <c r="C178" s="33"/>
      <c r="D178" s="34"/>
    </row>
  </sheetData>
  <phoneticPr fontId="15" type="noConversion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Пользователь</cp:lastModifiedBy>
  <cp:lastPrinted>2021-03-31T07:50:03Z</cp:lastPrinted>
  <dcterms:created xsi:type="dcterms:W3CDTF">2019-02-24T15:29:13Z</dcterms:created>
  <dcterms:modified xsi:type="dcterms:W3CDTF">2021-03-31T08:45:34Z</dcterms:modified>
</cp:coreProperties>
</file>